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5240" yWindow="500" windowWidth="23570" windowHeight="16500" tabRatio="603"/>
  </bookViews>
  <sheets>
    <sheet name="日報表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1" i="2" l="1"/>
  <c r="S21" i="2"/>
  <c r="S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6" i="2"/>
  <c r="P21" i="2"/>
  <c r="O21" i="2"/>
  <c r="M21" i="2"/>
  <c r="N21" i="2" s="1"/>
  <c r="L21" i="2"/>
  <c r="J21" i="2"/>
  <c r="I21" i="2"/>
  <c r="G21" i="2"/>
  <c r="F21" i="2"/>
  <c r="D21" i="2"/>
  <c r="C21" i="2"/>
  <c r="K13" i="2"/>
  <c r="K14" i="2"/>
  <c r="K15" i="2"/>
  <c r="K16" i="2"/>
  <c r="K17" i="2"/>
  <c r="K18" i="2"/>
  <c r="K19" i="2"/>
  <c r="K20" i="2"/>
  <c r="Q13" i="2"/>
  <c r="Q14" i="2"/>
  <c r="Q15" i="2"/>
  <c r="Q16" i="2"/>
  <c r="Q17" i="2"/>
  <c r="Q18" i="2"/>
  <c r="Q19" i="2"/>
  <c r="Q20" i="2"/>
  <c r="E13" i="2"/>
  <c r="E14" i="2"/>
  <c r="E15" i="2"/>
  <c r="E16" i="2"/>
  <c r="E17" i="2"/>
  <c r="E18" i="2"/>
  <c r="E19" i="2"/>
  <c r="E12" i="2"/>
  <c r="E11" i="2"/>
  <c r="E10" i="2"/>
  <c r="E9" i="2"/>
  <c r="E8" i="2"/>
  <c r="E7" i="2"/>
  <c r="E6" i="2"/>
  <c r="H21" i="2" l="1"/>
  <c r="K21" i="2"/>
  <c r="Q21" i="2"/>
  <c r="E21" i="2"/>
  <c r="N12" i="2"/>
  <c r="N11" i="2"/>
  <c r="N10" i="2"/>
  <c r="N9" i="2"/>
  <c r="N8" i="2"/>
  <c r="N7" i="2"/>
  <c r="N6" i="2"/>
  <c r="H7" i="2" l="1"/>
  <c r="H8" i="2"/>
  <c r="H9" i="2"/>
  <c r="H10" i="2"/>
  <c r="H11" i="2"/>
  <c r="H12" i="2"/>
  <c r="H6" i="2" l="1"/>
  <c r="T6" i="2" l="1"/>
  <c r="T21" i="2" l="1"/>
</calcChain>
</file>

<file path=xl/sharedStrings.xml><?xml version="1.0" encoding="utf-8"?>
<sst xmlns="http://schemas.openxmlformats.org/spreadsheetml/2006/main" count="36" uniqueCount="21">
  <si>
    <t>total</t>
    <phoneticPr fontId="2" type="noConversion"/>
  </si>
  <si>
    <t>版位名稱</t>
    <phoneticPr fontId="3" type="noConversion"/>
  </si>
  <si>
    <t>廣告主</t>
    <phoneticPr fontId="2" type="noConversion"/>
  </si>
  <si>
    <t>上刊畫面</t>
    <phoneticPr fontId="2" type="noConversion"/>
  </si>
  <si>
    <t>IMPS(曝光數)</t>
    <phoneticPr fontId="2" type="noConversion"/>
  </si>
  <si>
    <t>Period</t>
    <phoneticPr fontId="2" type="noConversion"/>
  </si>
  <si>
    <t>Clicks</t>
    <phoneticPr fontId="2" type="noConversion"/>
  </si>
  <si>
    <t>CTR(%)</t>
    <phoneticPr fontId="2" type="noConversion"/>
  </si>
  <si>
    <t>總計/平均值</t>
    <phoneticPr fontId="2" type="noConversion"/>
  </si>
  <si>
    <t>走期</t>
    <phoneticPr fontId="2" type="noConversion"/>
  </si>
  <si>
    <t>IMPS(曝光數)</t>
    <phoneticPr fontId="2" type="noConversion"/>
  </si>
  <si>
    <t>2/14~2/22</t>
    <phoneticPr fontId="2" type="noConversion"/>
  </si>
  <si>
    <t>RWD置頂大佈告</t>
    <phoneticPr fontId="2" type="noConversion"/>
  </si>
  <si>
    <t>凡亞展覽</t>
    <phoneticPr fontId="2" type="noConversion"/>
  </si>
  <si>
    <t>APP置頂大佈告</t>
    <phoneticPr fontId="2" type="noConversion"/>
  </si>
  <si>
    <t>PC置頂大佈告</t>
    <phoneticPr fontId="2" type="noConversion"/>
  </si>
  <si>
    <t>2/14~2/27</t>
    <phoneticPr fontId="2" type="noConversion"/>
  </si>
  <si>
    <t>APP第一大佈告</t>
    <phoneticPr fontId="2" type="noConversion"/>
  </si>
  <si>
    <t>2/21~2/28</t>
    <phoneticPr fontId="2" type="noConversion"/>
  </si>
  <si>
    <t>2/21~2/28</t>
    <phoneticPr fontId="2" type="noConversion"/>
  </si>
  <si>
    <t>RWD第一大佈告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</si>
</sst>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m/d;@"/>
    <numFmt numFmtId="177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b/>
      <sz val="12"/>
      <color theme="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12"/>
      <color rgb="FF202124"/>
      <name val="微軟正黑體"/>
      <family val="2"/>
      <charset val="136"/>
    </font>
    <font>
      <b/>
      <sz val="12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5" fontId="6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9" fillId="3" borderId="6" xfId="0" applyNumberFormat="1" applyFont="1" applyFill="1" applyBorder="1" applyAlignment="1">
      <alignment horizontal="center" vertical="center" wrapText="1"/>
    </xf>
    <xf numFmtId="38" fontId="9" fillId="3" borderId="7" xfId="0" applyNumberFormat="1" applyFont="1" applyFill="1" applyBorder="1" applyAlignment="1">
      <alignment horizontal="center" vertical="center" wrapText="1"/>
    </xf>
    <xf numFmtId="10" fontId="9" fillId="3" borderId="8" xfId="1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10" fontId="9" fillId="3" borderId="19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10" fontId="12" fillId="0" borderId="20" xfId="0" applyNumberFormat="1" applyFont="1" applyBorder="1" applyAlignment="1">
      <alignment vertical="center" wrapText="1"/>
    </xf>
    <xf numFmtId="10" fontId="12" fillId="0" borderId="2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0" fontId="4" fillId="0" borderId="21" xfId="0" applyFont="1" applyBorder="1">
      <alignment vertical="center"/>
    </xf>
    <xf numFmtId="10" fontId="12" fillId="0" borderId="22" xfId="0" applyNumberFormat="1" applyFont="1" applyBorder="1" applyAlignment="1">
      <alignment vertical="center" wrapText="1"/>
    </xf>
    <xf numFmtId="38" fontId="11" fillId="0" borderId="23" xfId="0" applyNumberFormat="1" applyFont="1" applyBorder="1" applyAlignment="1">
      <alignment horizontal="right" vertical="center"/>
    </xf>
    <xf numFmtId="38" fontId="11" fillId="0" borderId="24" xfId="0" applyNumberFormat="1" applyFont="1" applyBorder="1" applyAlignment="1">
      <alignment horizontal="right" vertical="center"/>
    </xf>
    <xf numFmtId="10" fontId="11" fillId="0" borderId="25" xfId="0" applyNumberFormat="1" applyFont="1" applyBorder="1" applyAlignment="1">
      <alignment horizontal="right" vertical="center"/>
    </xf>
    <xf numFmtId="10" fontId="12" fillId="0" borderId="26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21" xfId="0" applyNumberFormat="1" applyFont="1" applyBorder="1" applyAlignment="1">
      <alignment vertical="center" wrapText="1"/>
    </xf>
    <xf numFmtId="3" fontId="4" fillId="0" borderId="27" xfId="0" applyNumberFormat="1" applyFont="1" applyBorder="1">
      <alignment vertical="center"/>
    </xf>
    <xf numFmtId="3" fontId="4" fillId="0" borderId="28" xfId="0" applyNumberFormat="1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176" fontId="11" fillId="0" borderId="29" xfId="0" applyNumberFormat="1" applyFont="1" applyBorder="1" applyAlignment="1">
      <alignment horizontal="center" vertical="center"/>
    </xf>
    <xf numFmtId="3" fontId="4" fillId="0" borderId="4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31" xfId="0" applyFont="1" applyBorder="1">
      <alignment vertical="center"/>
    </xf>
    <xf numFmtId="10" fontId="12" fillId="0" borderId="32" xfId="0" applyNumberFormat="1" applyFont="1" applyBorder="1" applyAlignment="1">
      <alignment vertical="center" wrapText="1"/>
    </xf>
    <xf numFmtId="10" fontId="12" fillId="0" borderId="33" xfId="0" applyNumberFormat="1" applyFont="1" applyBorder="1" applyAlignment="1">
      <alignment vertical="center" wrapText="1"/>
    </xf>
    <xf numFmtId="3" fontId="11" fillId="0" borderId="34" xfId="0" applyNumberFormat="1" applyFont="1" applyBorder="1" applyAlignment="1">
      <alignment vertical="center" wrapText="1"/>
    </xf>
    <xf numFmtId="177" fontId="11" fillId="0" borderId="35" xfId="0" applyNumberFormat="1" applyFont="1" applyBorder="1" applyAlignment="1">
      <alignment vertical="center" wrapText="1"/>
    </xf>
    <xf numFmtId="10" fontId="11" fillId="0" borderId="36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12" fillId="0" borderId="31" xfId="0" applyNumberFormat="1" applyFont="1" applyBorder="1" applyAlignment="1">
      <alignment vertical="center" wrapText="1"/>
    </xf>
    <xf numFmtId="176" fontId="13" fillId="5" borderId="37" xfId="0" applyNumberFormat="1" applyFont="1" applyFill="1" applyBorder="1" applyAlignment="1">
      <alignment horizontal="center" vertical="center"/>
    </xf>
    <xf numFmtId="176" fontId="13" fillId="5" borderId="38" xfId="0" applyNumberFormat="1" applyFont="1" applyFill="1" applyBorder="1" applyAlignment="1">
      <alignment horizontal="center" vertical="center"/>
    </xf>
    <xf numFmtId="176" fontId="13" fillId="5" borderId="13" xfId="0" applyNumberFormat="1" applyFont="1" applyFill="1" applyBorder="1" applyAlignment="1">
      <alignment horizontal="center" vertical="center"/>
    </xf>
    <xf numFmtId="176" fontId="13" fillId="6" borderId="13" xfId="0" applyNumberFormat="1" applyFont="1" applyFill="1" applyBorder="1" applyAlignment="1">
      <alignment horizontal="center" vertical="center"/>
    </xf>
    <xf numFmtId="38" fontId="11" fillId="0" borderId="34" xfId="0" applyNumberFormat="1" applyFont="1" applyBorder="1" applyAlignment="1">
      <alignment horizontal="right" vertical="center"/>
    </xf>
    <xf numFmtId="38" fontId="11" fillId="0" borderId="35" xfId="0" applyNumberFormat="1" applyFont="1" applyBorder="1" applyAlignment="1">
      <alignment horizontal="right" vertical="center"/>
    </xf>
    <xf numFmtId="10" fontId="11" fillId="0" borderId="36" xfId="0" applyNumberFormat="1" applyFont="1" applyBorder="1" applyAlignment="1">
      <alignment horizontal="right" vertical="center"/>
    </xf>
    <xf numFmtId="3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30" xfId="0" applyFont="1" applyBorder="1">
      <alignment vertical="center"/>
    </xf>
    <xf numFmtId="3" fontId="4" fillId="0" borderId="39" xfId="0" applyNumberFormat="1" applyFont="1" applyBorder="1">
      <alignment vertical="center"/>
    </xf>
    <xf numFmtId="0" fontId="4" fillId="0" borderId="20" xfId="0" applyFont="1" applyBorder="1">
      <alignment vertical="center"/>
    </xf>
    <xf numFmtId="0" fontId="4" fillId="0" borderId="32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47">
    <cellStyle name="??&amp;O?&amp;H?_x0008_?]_x0006__x0007__x0001__x0001_" xfId="4"/>
    <cellStyle name="=C:\WINNT\SYSTEM32\COMMAND.COM" xfId="2"/>
    <cellStyle name="千分位 2 2" xfId="3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百分比" xfId="1" builtinId="5"/>
    <cellStyle name="常规" xfId="0" builtinId="0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847726</xdr:colOff>
      <xdr:row>1</xdr:row>
      <xdr:rowOff>28575</xdr:rowOff>
    </xdr:from>
    <xdr:to>
      <xdr:col>10</xdr:col>
      <xdr:colOff>189345</xdr:colOff>
      <xdr:row>1</xdr:row>
      <xdr:rowOff>3771900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6" y="428625"/>
          <a:ext cx="1722869" cy="3743325"/>
        </a:xfrm>
        <a:prstGeom prst="rect">
          <a:avLst/>
        </a:prstGeom>
      </xdr:spPr>
    </xdr:pic>
    <xdr:clientData/>
  </xdr:twoCellAnchor>
  <xdr:twoCellAnchor editAs="oneCell">
    <xdr:from>
      <xdr:col>14</xdr:col>
      <xdr:colOff>962025</xdr:colOff>
      <xdr:row>1</xdr:row>
      <xdr:rowOff>28575</xdr:rowOff>
    </xdr:from>
    <xdr:to>
      <xdr:col>16</xdr:col>
      <xdr:colOff>303644</xdr:colOff>
      <xdr:row>1</xdr:row>
      <xdr:rowOff>3771900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8625"/>
          <a:ext cx="1722869" cy="37433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990600</xdr:rowOff>
    </xdr:from>
    <xdr:to>
      <xdr:col>4</xdr:col>
      <xdr:colOff>1152525</xdr:colOff>
      <xdr:row>1</xdr:row>
      <xdr:rowOff>2621733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1390650"/>
          <a:ext cx="3505200" cy="1631133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857250</xdr:colOff>
      <xdr:row>1</xdr:row>
      <xdr:rowOff>28575</xdr:rowOff>
    </xdr:from>
    <xdr:to>
      <xdr:col>13</xdr:col>
      <xdr:colOff>198869</xdr:colOff>
      <xdr:row>1</xdr:row>
      <xdr:rowOff>3771900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428625"/>
          <a:ext cx="1722869" cy="3743325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885826</xdr:colOff>
      <xdr:row>1</xdr:row>
      <xdr:rowOff>28575</xdr:rowOff>
    </xdr:from>
    <xdr:to>
      <xdr:col>7</xdr:col>
      <xdr:colOff>214294</xdr:colOff>
      <xdr:row>1</xdr:row>
      <xdr:rowOff>3743325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6" y="428625"/>
          <a:ext cx="1709718" cy="3714750"/>
        </a:xfrm>
        <a:prstGeom prst="rect">
          <a:avLst/>
        </a:prstGeom>
      </xdr:spPr>
    </xdr:pic>
    <xdr:clientData/>
  </xdr:twoCellAnchor>
  <xdr:twoCellAnchor>
    <xdr:from>
      <xdr:col>5</xdr:col>
      <xdr:colOff>1076325</xdr:colOff>
      <xdr:row>1</xdr:row>
      <xdr:rowOff>809624</xdr:rowOff>
    </xdr:from>
    <xdr:to>
      <xdr:col>7</xdr:col>
      <xdr:colOff>19050</xdr:colOff>
      <xdr:row>1</xdr:row>
      <xdr:rowOff>1962150</xdr:rowOff>
    </xdr:to>
    <xdr:sp macro="" textlink="">
      <xdr:nvSpPr>
        <xdr:cNvPr id="4" name="矩形 3"/>
        <xdr:cNvSpPr/>
      </xdr:nvSpPr>
      <xdr:spPr>
        <a:xfrm>
          <a:off x="2752725" y="1209674"/>
          <a:ext cx="1323975" cy="11525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1047750</xdr:colOff>
      <xdr:row>1</xdr:row>
      <xdr:rowOff>857249</xdr:rowOff>
    </xdr:from>
    <xdr:to>
      <xdr:col>12</xdr:col>
      <xdr:colOff>1181100</xdr:colOff>
      <xdr:row>1</xdr:row>
      <xdr:rowOff>2009775</xdr:rowOff>
    </xdr:to>
    <xdr:sp macro="" textlink="">
      <xdr:nvSpPr>
        <xdr:cNvPr id="6" name="矩形 5"/>
        <xdr:cNvSpPr/>
      </xdr:nvSpPr>
      <xdr:spPr>
        <a:xfrm>
          <a:off x="6296025" y="1257299"/>
          <a:ext cx="1323975" cy="11525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9526</xdr:colOff>
      <xdr:row>1</xdr:row>
      <xdr:rowOff>1123949</xdr:rowOff>
    </xdr:from>
    <xdr:to>
      <xdr:col>4</xdr:col>
      <xdr:colOff>828676</xdr:colOff>
      <xdr:row>1</xdr:row>
      <xdr:rowOff>1809750</xdr:rowOff>
    </xdr:to>
    <xdr:sp macro="" textlink="">
      <xdr:nvSpPr>
        <xdr:cNvPr id="9" name="矩形 8"/>
        <xdr:cNvSpPr/>
      </xdr:nvSpPr>
      <xdr:spPr>
        <a:xfrm>
          <a:off x="4067176" y="1523999"/>
          <a:ext cx="819150" cy="68580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1152525</xdr:colOff>
      <xdr:row>1</xdr:row>
      <xdr:rowOff>1095374</xdr:rowOff>
    </xdr:from>
    <xdr:to>
      <xdr:col>16</xdr:col>
      <xdr:colOff>95250</xdr:colOff>
      <xdr:row>1</xdr:row>
      <xdr:rowOff>2247900</xdr:rowOff>
    </xdr:to>
    <xdr:sp macro="" textlink="">
      <xdr:nvSpPr>
        <xdr:cNvPr id="11" name="矩形 10"/>
        <xdr:cNvSpPr/>
      </xdr:nvSpPr>
      <xdr:spPr>
        <a:xfrm>
          <a:off x="13544550" y="1495424"/>
          <a:ext cx="1323975" cy="11525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1038225</xdr:colOff>
      <xdr:row>1</xdr:row>
      <xdr:rowOff>1009649</xdr:rowOff>
    </xdr:from>
    <xdr:to>
      <xdr:col>9</xdr:col>
      <xdr:colOff>1171575</xdr:colOff>
      <xdr:row>1</xdr:row>
      <xdr:rowOff>2162175</xdr:rowOff>
    </xdr:to>
    <xdr:sp macro="" textlink="">
      <xdr:nvSpPr>
        <xdr:cNvPr id="13" name="矩形 12"/>
        <xdr:cNvSpPr/>
      </xdr:nvSpPr>
      <xdr:spPr>
        <a:xfrm>
          <a:off x="9858375" y="1409699"/>
          <a:ext cx="1323975" cy="1152526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1"/>
  <sheetViews>
    <sheetView tabSelected="1" topLeftCell="O1" zoomScaleNormal="100" workbookViewId="0">
      <selection activeCell="S24" sqref="S24"/>
    </sheetView>
  </sheetViews>
  <sheetFormatPr defaultColWidth="8.90625" defaultRowHeight="15.5" x14ac:dyDescent="0.4"/>
  <cols>
    <col min="1" max="1" width="8.90625" style="1"/>
    <col min="2" max="2" width="13.08984375" style="1" customWidth="1"/>
    <col min="3" max="20" width="15.6328125" style="1" customWidth="1"/>
    <col min="21" max="16384" width="8.90625" style="1"/>
  </cols>
  <sheetData>
    <row r="1" spans="2:20" ht="32.15" customHeight="1" x14ac:dyDescent="0.4">
      <c r="B1" s="2" t="s">
        <v>2</v>
      </c>
      <c r="C1" s="25"/>
      <c r="D1" s="25"/>
      <c r="E1" s="25"/>
      <c r="F1" s="56" t="s">
        <v>13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2:20" ht="300" customHeight="1" x14ac:dyDescent="0.4">
      <c r="B2" s="3" t="s">
        <v>3</v>
      </c>
      <c r="C2" s="50"/>
      <c r="D2" s="51"/>
      <c r="E2" s="51"/>
      <c r="F2" s="50"/>
      <c r="G2" s="51"/>
      <c r="H2" s="51"/>
      <c r="I2" s="50"/>
      <c r="J2" s="51"/>
      <c r="K2" s="51"/>
      <c r="L2" s="50"/>
      <c r="M2" s="51"/>
      <c r="N2" s="51"/>
      <c r="O2" s="50"/>
      <c r="P2" s="51"/>
      <c r="Q2" s="51"/>
      <c r="R2" s="58"/>
      <c r="S2" s="59"/>
      <c r="T2" s="60"/>
    </row>
    <row r="3" spans="2:20" ht="22" customHeight="1" x14ac:dyDescent="0.4">
      <c r="B3" s="4" t="s">
        <v>1</v>
      </c>
      <c r="C3" s="52" t="s">
        <v>15</v>
      </c>
      <c r="D3" s="52"/>
      <c r="E3" s="53"/>
      <c r="F3" s="52" t="s">
        <v>12</v>
      </c>
      <c r="G3" s="52"/>
      <c r="H3" s="53"/>
      <c r="I3" s="52" t="s">
        <v>20</v>
      </c>
      <c r="J3" s="52"/>
      <c r="K3" s="53"/>
      <c r="L3" s="52" t="s">
        <v>14</v>
      </c>
      <c r="M3" s="52"/>
      <c r="N3" s="53"/>
      <c r="O3" s="52" t="s">
        <v>17</v>
      </c>
      <c r="P3" s="52"/>
      <c r="Q3" s="53"/>
      <c r="R3" s="61" t="s">
        <v>8</v>
      </c>
      <c r="S3" s="62"/>
      <c r="T3" s="63"/>
    </row>
    <row r="4" spans="2:20" ht="22" customHeight="1" x14ac:dyDescent="0.4">
      <c r="B4" s="8" t="s">
        <v>9</v>
      </c>
      <c r="C4" s="54" t="s">
        <v>16</v>
      </c>
      <c r="D4" s="55"/>
      <c r="E4" s="55"/>
      <c r="F4" s="54" t="s">
        <v>11</v>
      </c>
      <c r="G4" s="55"/>
      <c r="H4" s="55"/>
      <c r="I4" s="54" t="s">
        <v>19</v>
      </c>
      <c r="J4" s="55"/>
      <c r="K4" s="55"/>
      <c r="L4" s="54" t="s">
        <v>11</v>
      </c>
      <c r="M4" s="55"/>
      <c r="N4" s="55"/>
      <c r="O4" s="54" t="s">
        <v>18</v>
      </c>
      <c r="P4" s="55"/>
      <c r="Q4" s="55"/>
      <c r="R4" s="64"/>
      <c r="S4" s="65"/>
      <c r="T4" s="66"/>
    </row>
    <row r="5" spans="2:20" ht="26.15" customHeight="1" thickBot="1" x14ac:dyDescent="0.45">
      <c r="B5" s="5" t="s">
        <v>5</v>
      </c>
      <c r="C5" s="6" t="s">
        <v>10</v>
      </c>
      <c r="D5" s="6" t="s">
        <v>6</v>
      </c>
      <c r="E5" s="9" t="s">
        <v>7</v>
      </c>
      <c r="F5" s="6" t="s">
        <v>10</v>
      </c>
      <c r="G5" s="6" t="s">
        <v>6</v>
      </c>
      <c r="H5" s="9" t="s">
        <v>7</v>
      </c>
      <c r="I5" s="6" t="s">
        <v>10</v>
      </c>
      <c r="J5" s="6" t="s">
        <v>6</v>
      </c>
      <c r="K5" s="9" t="s">
        <v>7</v>
      </c>
      <c r="L5" s="6" t="s">
        <v>10</v>
      </c>
      <c r="M5" s="6" t="s">
        <v>6</v>
      </c>
      <c r="N5" s="9" t="s">
        <v>7</v>
      </c>
      <c r="O5" s="6" t="s">
        <v>10</v>
      </c>
      <c r="P5" s="6" t="s">
        <v>6</v>
      </c>
      <c r="Q5" s="9" t="s">
        <v>7</v>
      </c>
      <c r="R5" s="6" t="s">
        <v>4</v>
      </c>
      <c r="S5" s="6" t="s">
        <v>6</v>
      </c>
      <c r="T5" s="7" t="s">
        <v>7</v>
      </c>
    </row>
    <row r="6" spans="2:20" ht="16" x14ac:dyDescent="0.4">
      <c r="B6" s="37">
        <v>46067</v>
      </c>
      <c r="C6" s="27">
        <v>6778</v>
      </c>
      <c r="D6" s="15">
        <v>3</v>
      </c>
      <c r="E6" s="20">
        <f>D6/C6</f>
        <v>4.4260843906757157E-4</v>
      </c>
      <c r="F6" s="27">
        <v>34996</v>
      </c>
      <c r="G6" s="15">
        <v>73</v>
      </c>
      <c r="H6" s="16">
        <f>G6/F6</f>
        <v>2.0859526803063207E-3</v>
      </c>
      <c r="I6" s="23"/>
      <c r="J6" s="15"/>
      <c r="K6" s="20"/>
      <c r="L6" s="27">
        <v>22564</v>
      </c>
      <c r="M6" s="15">
        <v>34</v>
      </c>
      <c r="N6" s="16">
        <f>M6/L6</f>
        <v>1.5068250310228684E-3</v>
      </c>
      <c r="O6" s="23"/>
      <c r="P6" s="15"/>
      <c r="Q6" s="20"/>
      <c r="R6" s="21">
        <f>C6+F6+I6+L6+O6</f>
        <v>64338</v>
      </c>
      <c r="S6" s="22">
        <f>D6+G6+J6+M6+P6</f>
        <v>110</v>
      </c>
      <c r="T6" s="16">
        <f>S6/R6</f>
        <v>1.7097205384065406E-3</v>
      </c>
    </row>
    <row r="7" spans="2:20" ht="16" x14ac:dyDescent="0.4">
      <c r="B7" s="38">
        <v>46068</v>
      </c>
      <c r="C7" s="28">
        <v>6763</v>
      </c>
      <c r="D7" s="11">
        <v>1</v>
      </c>
      <c r="E7" s="13">
        <f t="shared" ref="E7:E19" si="0">D7/C7</f>
        <v>1.4786337424220019E-4</v>
      </c>
      <c r="F7" s="28">
        <v>45776</v>
      </c>
      <c r="G7" s="11">
        <v>90</v>
      </c>
      <c r="H7" s="12">
        <f t="shared" ref="H7:H12" si="1">G7/F7</f>
        <v>1.9660957707095419E-3</v>
      </c>
      <c r="I7" s="24"/>
      <c r="J7" s="11"/>
      <c r="K7" s="13"/>
      <c r="L7" s="28">
        <v>25112</v>
      </c>
      <c r="M7" s="11">
        <v>42</v>
      </c>
      <c r="N7" s="12">
        <f t="shared" ref="N7:N12" si="2">M7/L7</f>
        <v>1.6725071678878624E-3</v>
      </c>
      <c r="O7" s="24"/>
      <c r="P7" s="11"/>
      <c r="Q7" s="13"/>
      <c r="R7" s="14">
        <f t="shared" ref="R7:R20" si="3">C7+F7+I7+L7+O7</f>
        <v>77651</v>
      </c>
      <c r="S7" s="10">
        <f t="shared" ref="S7:S20" si="4">D7+G7+J7+M7+P7</f>
        <v>133</v>
      </c>
      <c r="T7" s="12">
        <f t="shared" ref="T7:T20" si="5">S7/R7</f>
        <v>1.7127918507166681E-3</v>
      </c>
    </row>
    <row r="8" spans="2:20" ht="16" x14ac:dyDescent="0.4">
      <c r="B8" s="38">
        <v>46069</v>
      </c>
      <c r="C8" s="28">
        <v>5613</v>
      </c>
      <c r="D8" s="11">
        <v>0</v>
      </c>
      <c r="E8" s="13">
        <f t="shared" si="0"/>
        <v>0</v>
      </c>
      <c r="F8" s="28">
        <v>56770</v>
      </c>
      <c r="G8" s="11">
        <v>140</v>
      </c>
      <c r="H8" s="12">
        <f t="shared" si="1"/>
        <v>2.4660912453760789E-3</v>
      </c>
      <c r="I8" s="24"/>
      <c r="J8" s="11"/>
      <c r="K8" s="13"/>
      <c r="L8" s="28">
        <v>32030</v>
      </c>
      <c r="M8" s="11">
        <v>47</v>
      </c>
      <c r="N8" s="12">
        <f t="shared" si="2"/>
        <v>1.4673743365594754E-3</v>
      </c>
      <c r="O8" s="24"/>
      <c r="P8" s="11"/>
      <c r="Q8" s="13"/>
      <c r="R8" s="14">
        <f t="shared" si="3"/>
        <v>94413</v>
      </c>
      <c r="S8" s="10">
        <f t="shared" si="4"/>
        <v>187</v>
      </c>
      <c r="T8" s="12">
        <f t="shared" si="5"/>
        <v>1.9806594430851684E-3</v>
      </c>
    </row>
    <row r="9" spans="2:20" ht="16" x14ac:dyDescent="0.4">
      <c r="B9" s="38">
        <v>46070</v>
      </c>
      <c r="C9" s="28">
        <v>5485</v>
      </c>
      <c r="D9" s="11">
        <v>2</v>
      </c>
      <c r="E9" s="13">
        <f t="shared" si="0"/>
        <v>3.6463081130355516E-4</v>
      </c>
      <c r="F9" s="28">
        <v>42248</v>
      </c>
      <c r="G9" s="11">
        <v>88</v>
      </c>
      <c r="H9" s="12">
        <f t="shared" si="1"/>
        <v>2.0829388373414127E-3</v>
      </c>
      <c r="I9" s="24"/>
      <c r="J9" s="11"/>
      <c r="K9" s="13"/>
      <c r="L9" s="28">
        <v>33973</v>
      </c>
      <c r="M9" s="11">
        <v>50</v>
      </c>
      <c r="N9" s="12">
        <f t="shared" si="2"/>
        <v>1.4717569834868866E-3</v>
      </c>
      <c r="O9" s="24"/>
      <c r="P9" s="11"/>
      <c r="Q9" s="13"/>
      <c r="R9" s="14">
        <f t="shared" si="3"/>
        <v>81706</v>
      </c>
      <c r="S9" s="10">
        <f t="shared" si="4"/>
        <v>140</v>
      </c>
      <c r="T9" s="12">
        <f t="shared" si="5"/>
        <v>1.7134604557804813E-3</v>
      </c>
    </row>
    <row r="10" spans="2:20" ht="16" x14ac:dyDescent="0.4">
      <c r="B10" s="38">
        <v>46071</v>
      </c>
      <c r="C10" s="28">
        <v>6104</v>
      </c>
      <c r="D10" s="11">
        <v>1</v>
      </c>
      <c r="E10" s="13">
        <f t="shared" si="0"/>
        <v>1.6382699868938401E-4</v>
      </c>
      <c r="F10" s="28">
        <v>50843</v>
      </c>
      <c r="G10" s="11">
        <v>119</v>
      </c>
      <c r="H10" s="12">
        <f t="shared" si="1"/>
        <v>2.3405385205436343E-3</v>
      </c>
      <c r="I10" s="24"/>
      <c r="J10" s="11"/>
      <c r="K10" s="13"/>
      <c r="L10" s="28">
        <v>36462</v>
      </c>
      <c r="M10" s="11">
        <v>67</v>
      </c>
      <c r="N10" s="12">
        <f t="shared" si="2"/>
        <v>1.8375294827491634E-3</v>
      </c>
      <c r="O10" s="24"/>
      <c r="P10" s="11"/>
      <c r="Q10" s="13"/>
      <c r="R10" s="14">
        <f t="shared" si="3"/>
        <v>93409</v>
      </c>
      <c r="S10" s="10">
        <f t="shared" si="4"/>
        <v>187</v>
      </c>
      <c r="T10" s="12">
        <f t="shared" si="5"/>
        <v>2.0019484203877571E-3</v>
      </c>
    </row>
    <row r="11" spans="2:20" ht="16" x14ac:dyDescent="0.4">
      <c r="B11" s="38">
        <v>46072</v>
      </c>
      <c r="C11" s="28">
        <v>5864</v>
      </c>
      <c r="D11" s="11">
        <v>1</v>
      </c>
      <c r="E11" s="13">
        <f t="shared" si="0"/>
        <v>1.7053206002728513E-4</v>
      </c>
      <c r="F11" s="28">
        <v>38989</v>
      </c>
      <c r="G11" s="11">
        <v>87</v>
      </c>
      <c r="H11" s="12">
        <f t="shared" si="1"/>
        <v>2.231398599605017E-3</v>
      </c>
      <c r="I11" s="24"/>
      <c r="J11" s="11"/>
      <c r="K11" s="13"/>
      <c r="L11" s="28">
        <v>32171</v>
      </c>
      <c r="M11" s="11">
        <v>45</v>
      </c>
      <c r="N11" s="12">
        <f t="shared" si="2"/>
        <v>1.3987752945199092E-3</v>
      </c>
      <c r="O11" s="24"/>
      <c r="P11" s="11"/>
      <c r="Q11" s="13"/>
      <c r="R11" s="14">
        <f t="shared" si="3"/>
        <v>77024</v>
      </c>
      <c r="S11" s="10">
        <f t="shared" si="4"/>
        <v>133</v>
      </c>
      <c r="T11" s="12">
        <f t="shared" si="5"/>
        <v>1.7267345243041131E-3</v>
      </c>
    </row>
    <row r="12" spans="2:20" ht="16" x14ac:dyDescent="0.4">
      <c r="B12" s="39">
        <v>46073</v>
      </c>
      <c r="C12" s="28">
        <v>6800</v>
      </c>
      <c r="D12" s="11">
        <v>0</v>
      </c>
      <c r="E12" s="13">
        <f t="shared" si="0"/>
        <v>0</v>
      </c>
      <c r="F12" s="28">
        <v>45594</v>
      </c>
      <c r="G12" s="11">
        <v>94</v>
      </c>
      <c r="H12" s="12">
        <f t="shared" si="1"/>
        <v>2.0616747817695309E-3</v>
      </c>
      <c r="I12" s="24"/>
      <c r="J12" s="11"/>
      <c r="K12" s="13"/>
      <c r="L12" s="28">
        <v>43465</v>
      </c>
      <c r="M12" s="11">
        <v>68</v>
      </c>
      <c r="N12" s="12">
        <f t="shared" si="2"/>
        <v>1.5644771655354884E-3</v>
      </c>
      <c r="O12" s="24"/>
      <c r="P12" s="11"/>
      <c r="Q12" s="13"/>
      <c r="R12" s="14">
        <f t="shared" si="3"/>
        <v>95859</v>
      </c>
      <c r="S12" s="10">
        <f t="shared" si="4"/>
        <v>162</v>
      </c>
      <c r="T12" s="12">
        <f t="shared" si="5"/>
        <v>1.6899821612994085E-3</v>
      </c>
    </row>
    <row r="13" spans="2:20" ht="16" x14ac:dyDescent="0.4">
      <c r="B13" s="39">
        <v>46074</v>
      </c>
      <c r="C13" s="28">
        <v>9441</v>
      </c>
      <c r="D13" s="11">
        <v>3</v>
      </c>
      <c r="E13" s="13">
        <f t="shared" si="0"/>
        <v>3.1776294884016526E-4</v>
      </c>
      <c r="F13" s="45"/>
      <c r="G13" s="11"/>
      <c r="H13" s="48"/>
      <c r="I13" s="24">
        <v>62946</v>
      </c>
      <c r="J13" s="11">
        <v>4</v>
      </c>
      <c r="K13" s="13">
        <f t="shared" ref="K13:K20" si="6">J13/I13</f>
        <v>6.3546531948018936E-5</v>
      </c>
      <c r="L13" s="45"/>
      <c r="M13" s="11"/>
      <c r="N13" s="48"/>
      <c r="O13" s="24">
        <v>80465</v>
      </c>
      <c r="P13" s="11">
        <v>55</v>
      </c>
      <c r="Q13" s="13">
        <f t="shared" ref="Q13:Q20" si="7">P13/O13</f>
        <v>6.8352699931647305E-4</v>
      </c>
      <c r="R13" s="14">
        <f t="shared" si="3"/>
        <v>152852</v>
      </c>
      <c r="S13" s="10">
        <f t="shared" si="4"/>
        <v>62</v>
      </c>
      <c r="T13" s="12">
        <f t="shared" si="5"/>
        <v>4.0562112370135818E-4</v>
      </c>
    </row>
    <row r="14" spans="2:20" ht="16" x14ac:dyDescent="0.4">
      <c r="B14" s="39">
        <v>46075</v>
      </c>
      <c r="C14" s="28">
        <v>9900</v>
      </c>
      <c r="D14" s="11">
        <v>4</v>
      </c>
      <c r="E14" s="13">
        <f t="shared" si="0"/>
        <v>4.0404040404040404E-4</v>
      </c>
      <c r="F14" s="45"/>
      <c r="G14" s="11"/>
      <c r="H14" s="48"/>
      <c r="I14" s="24">
        <v>53348</v>
      </c>
      <c r="J14" s="11">
        <v>3</v>
      </c>
      <c r="K14" s="13">
        <f t="shared" si="6"/>
        <v>5.6234535502736749E-5</v>
      </c>
      <c r="L14" s="45"/>
      <c r="M14" s="11"/>
      <c r="N14" s="48"/>
      <c r="O14" s="24">
        <v>76502</v>
      </c>
      <c r="P14" s="11">
        <v>51</v>
      </c>
      <c r="Q14" s="13">
        <f t="shared" si="7"/>
        <v>6.6664923792842019E-4</v>
      </c>
      <c r="R14" s="14">
        <f t="shared" si="3"/>
        <v>139750</v>
      </c>
      <c r="S14" s="10">
        <f t="shared" si="4"/>
        <v>58</v>
      </c>
      <c r="T14" s="12">
        <f t="shared" si="5"/>
        <v>4.1502683363148479E-4</v>
      </c>
    </row>
    <row r="15" spans="2:20" ht="16" x14ac:dyDescent="0.4">
      <c r="B15" s="40">
        <v>46076</v>
      </c>
      <c r="C15" s="28">
        <v>36987</v>
      </c>
      <c r="D15" s="11">
        <v>7</v>
      </c>
      <c r="E15" s="13">
        <f t="shared" si="0"/>
        <v>1.8925568442966446E-4</v>
      </c>
      <c r="F15" s="45"/>
      <c r="G15" s="11"/>
      <c r="H15" s="48"/>
      <c r="I15" s="24">
        <v>97516</v>
      </c>
      <c r="J15" s="11">
        <v>5</v>
      </c>
      <c r="K15" s="13">
        <f t="shared" si="6"/>
        <v>5.1273637146724637E-5</v>
      </c>
      <c r="L15" s="45"/>
      <c r="M15" s="11"/>
      <c r="N15" s="48"/>
      <c r="O15" s="24">
        <v>186539</v>
      </c>
      <c r="P15" s="11">
        <v>121</v>
      </c>
      <c r="Q15" s="13">
        <f t="shared" si="7"/>
        <v>6.4865792139981449E-4</v>
      </c>
      <c r="R15" s="14">
        <f t="shared" si="3"/>
        <v>321042</v>
      </c>
      <c r="S15" s="10">
        <f t="shared" si="4"/>
        <v>133</v>
      </c>
      <c r="T15" s="12">
        <f t="shared" si="5"/>
        <v>4.1427601373029076E-4</v>
      </c>
    </row>
    <row r="16" spans="2:20" ht="16" x14ac:dyDescent="0.4">
      <c r="B16" s="40">
        <v>46077</v>
      </c>
      <c r="C16" s="28">
        <v>38951</v>
      </c>
      <c r="D16" s="11">
        <v>7</v>
      </c>
      <c r="E16" s="13">
        <f t="shared" si="0"/>
        <v>1.7971297270930143E-4</v>
      </c>
      <c r="F16" s="45"/>
      <c r="G16" s="11"/>
      <c r="H16" s="48"/>
      <c r="I16" s="24">
        <v>103694</v>
      </c>
      <c r="J16" s="44">
        <v>3</v>
      </c>
      <c r="K16" s="13">
        <f t="shared" si="6"/>
        <v>2.8931278569637587E-5</v>
      </c>
      <c r="L16" s="45"/>
      <c r="M16" s="11"/>
      <c r="N16" s="48"/>
      <c r="O16" s="24">
        <v>211990</v>
      </c>
      <c r="P16" s="11">
        <v>137</v>
      </c>
      <c r="Q16" s="13">
        <f t="shared" si="7"/>
        <v>6.4625689891032595E-4</v>
      </c>
      <c r="R16" s="14">
        <f t="shared" si="3"/>
        <v>354635</v>
      </c>
      <c r="S16" s="10">
        <f t="shared" si="4"/>
        <v>147</v>
      </c>
      <c r="T16" s="12">
        <f t="shared" si="5"/>
        <v>4.1451069409392756E-4</v>
      </c>
    </row>
    <row r="17" spans="2:20" ht="16" x14ac:dyDescent="0.4">
      <c r="B17" s="40">
        <v>46078</v>
      </c>
      <c r="C17" s="28">
        <v>54324</v>
      </c>
      <c r="D17" s="11">
        <v>9</v>
      </c>
      <c r="E17" s="13">
        <f t="shared" si="0"/>
        <v>1.656726308813784E-4</v>
      </c>
      <c r="F17" s="45"/>
      <c r="G17" s="11"/>
      <c r="H17" s="48"/>
      <c r="I17" s="24">
        <v>130829</v>
      </c>
      <c r="J17" s="11">
        <v>6</v>
      </c>
      <c r="K17" s="13">
        <f t="shared" si="6"/>
        <v>4.5861391587492067E-5</v>
      </c>
      <c r="L17" s="45"/>
      <c r="M17" s="11"/>
      <c r="N17" s="48"/>
      <c r="O17" s="24">
        <v>194260</v>
      </c>
      <c r="P17" s="11">
        <v>110</v>
      </c>
      <c r="Q17" s="13">
        <f t="shared" si="7"/>
        <v>5.6625141562853911E-4</v>
      </c>
      <c r="R17" s="14">
        <f t="shared" si="3"/>
        <v>379413</v>
      </c>
      <c r="S17" s="10">
        <f t="shared" si="4"/>
        <v>125</v>
      </c>
      <c r="T17" s="12">
        <f t="shared" si="5"/>
        <v>3.2945629169269371E-4</v>
      </c>
    </row>
    <row r="18" spans="2:20" ht="16" x14ac:dyDescent="0.4">
      <c r="B18" s="40">
        <v>46079</v>
      </c>
      <c r="C18" s="28">
        <v>37290</v>
      </c>
      <c r="D18" s="11">
        <v>8</v>
      </c>
      <c r="E18" s="13">
        <f t="shared" si="0"/>
        <v>2.145347278090641E-4</v>
      </c>
      <c r="F18" s="45"/>
      <c r="G18" s="11"/>
      <c r="H18" s="48"/>
      <c r="I18" s="24">
        <v>119707</v>
      </c>
      <c r="J18" s="11">
        <v>4</v>
      </c>
      <c r="K18" s="13">
        <f t="shared" si="6"/>
        <v>3.3414921433165983E-5</v>
      </c>
      <c r="L18" s="45"/>
      <c r="M18" s="11"/>
      <c r="N18" s="48"/>
      <c r="O18" s="24">
        <v>203791</v>
      </c>
      <c r="P18" s="11">
        <v>121</v>
      </c>
      <c r="Q18" s="13">
        <f t="shared" si="7"/>
        <v>5.9374555304208718E-4</v>
      </c>
      <c r="R18" s="14">
        <f t="shared" si="3"/>
        <v>360788</v>
      </c>
      <c r="S18" s="10">
        <f t="shared" si="4"/>
        <v>133</v>
      </c>
      <c r="T18" s="12">
        <f t="shared" si="5"/>
        <v>3.6863753783385254E-4</v>
      </c>
    </row>
    <row r="19" spans="2:20" ht="16" x14ac:dyDescent="0.4">
      <c r="B19" s="39">
        <v>46080</v>
      </c>
      <c r="C19" s="28">
        <v>16290</v>
      </c>
      <c r="D19" s="11">
        <v>5</v>
      </c>
      <c r="E19" s="13">
        <f t="shared" si="0"/>
        <v>3.0693677102516879E-4</v>
      </c>
      <c r="F19" s="45"/>
      <c r="G19" s="11"/>
      <c r="H19" s="48"/>
      <c r="I19" s="24">
        <v>111883</v>
      </c>
      <c r="J19" s="11">
        <v>9</v>
      </c>
      <c r="K19" s="13">
        <f t="shared" si="6"/>
        <v>8.0441175156189951E-5</v>
      </c>
      <c r="L19" s="45"/>
      <c r="M19" s="11"/>
      <c r="N19" s="48"/>
      <c r="O19" s="24">
        <v>149978</v>
      </c>
      <c r="P19" s="11">
        <v>102</v>
      </c>
      <c r="Q19" s="13">
        <f t="shared" si="7"/>
        <v>6.8009974796303459E-4</v>
      </c>
      <c r="R19" s="14">
        <f t="shared" si="3"/>
        <v>278151</v>
      </c>
      <c r="S19" s="10">
        <f t="shared" si="4"/>
        <v>116</v>
      </c>
      <c r="T19" s="12">
        <f t="shared" si="5"/>
        <v>4.1703966550542693E-4</v>
      </c>
    </row>
    <row r="20" spans="2:20" ht="16.5" thickBot="1" x14ac:dyDescent="0.45">
      <c r="B20" s="39">
        <v>46081</v>
      </c>
      <c r="C20" s="46"/>
      <c r="D20" s="29"/>
      <c r="E20" s="31"/>
      <c r="F20" s="46"/>
      <c r="G20" s="29"/>
      <c r="H20" s="49"/>
      <c r="I20" s="47">
        <v>116887</v>
      </c>
      <c r="J20" s="29">
        <v>2</v>
      </c>
      <c r="K20" s="31">
        <f t="shared" si="6"/>
        <v>1.7110542660860489E-5</v>
      </c>
      <c r="L20" s="46"/>
      <c r="M20" s="29"/>
      <c r="N20" s="49"/>
      <c r="O20" s="47">
        <v>183830</v>
      </c>
      <c r="P20" s="29">
        <v>123</v>
      </c>
      <c r="Q20" s="31">
        <f t="shared" si="7"/>
        <v>6.6909644780503729E-4</v>
      </c>
      <c r="R20" s="35">
        <f t="shared" si="3"/>
        <v>300717</v>
      </c>
      <c r="S20" s="36">
        <f t="shared" si="4"/>
        <v>125</v>
      </c>
      <c r="T20" s="30">
        <f t="shared" si="5"/>
        <v>4.1567320770026305E-4</v>
      </c>
    </row>
    <row r="21" spans="2:20" ht="16.5" thickBot="1" x14ac:dyDescent="0.45">
      <c r="B21" s="26" t="s">
        <v>0</v>
      </c>
      <c r="C21" s="17">
        <f>SUM(C6:C20)</f>
        <v>246590</v>
      </c>
      <c r="D21" s="18">
        <f>SUM(D6:D20)</f>
        <v>51</v>
      </c>
      <c r="E21" s="19">
        <f>D21/C21</f>
        <v>2.0682103897157224E-4</v>
      </c>
      <c r="F21" s="41">
        <f>SUM(F6:F20)</f>
        <v>315216</v>
      </c>
      <c r="G21" s="42">
        <f>SUM(G6:G20)</f>
        <v>691</v>
      </c>
      <c r="H21" s="43">
        <f>G21/F21</f>
        <v>2.1921476067204709E-3</v>
      </c>
      <c r="I21" s="41">
        <f>SUM(I6:I20)</f>
        <v>796810</v>
      </c>
      <c r="J21" s="42">
        <f>SUM(J6:J20)</f>
        <v>36</v>
      </c>
      <c r="K21" s="43">
        <f>J21/I21</f>
        <v>4.5180155871537755E-5</v>
      </c>
      <c r="L21" s="41">
        <f>SUM(L6:L20)</f>
        <v>225777</v>
      </c>
      <c r="M21" s="42">
        <f>SUM(M6:M20)</f>
        <v>353</v>
      </c>
      <c r="N21" s="43">
        <f>M21/L21</f>
        <v>1.5634896380056428E-3</v>
      </c>
      <c r="O21" s="41">
        <f>SUM(O6:O20)</f>
        <v>1287355</v>
      </c>
      <c r="P21" s="42">
        <f>SUM(P6:P20)</f>
        <v>820</v>
      </c>
      <c r="Q21" s="43">
        <f>P21/O21</f>
        <v>6.3696493974078634E-4</v>
      </c>
      <c r="R21" s="32">
        <f>C21+F21+I21+L21+O21</f>
        <v>2871748</v>
      </c>
      <c r="S21" s="33">
        <f>D21+G21+J21+M21+P21</f>
        <v>1951</v>
      </c>
      <c r="T21" s="34">
        <f>S21/R21</f>
        <v>6.7937715983435874E-4</v>
      </c>
    </row>
  </sheetData>
  <mergeCells count="18">
    <mergeCell ref="F1:T1"/>
    <mergeCell ref="R2:T2"/>
    <mergeCell ref="R3:T4"/>
    <mergeCell ref="F2:H2"/>
    <mergeCell ref="F3:H3"/>
    <mergeCell ref="F4:H4"/>
    <mergeCell ref="L2:N2"/>
    <mergeCell ref="L3:N3"/>
    <mergeCell ref="L4:N4"/>
    <mergeCell ref="C2:E2"/>
    <mergeCell ref="C3:E3"/>
    <mergeCell ref="C4:E4"/>
    <mergeCell ref="O2:Q2"/>
    <mergeCell ref="O3:Q3"/>
    <mergeCell ref="O4:Q4"/>
    <mergeCell ref="I2:K2"/>
    <mergeCell ref="I3:K3"/>
    <mergeCell ref="I4:K4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67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日報表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Dioryang</dc:creator>
  <cp:lastModifiedBy>admin@fax.tw</cp:lastModifiedBy>
  <cp:lastPrinted>2026-03-12T01:53:59Z</cp:lastPrinted>
  <dcterms:created xsi:type="dcterms:W3CDTF">2016-03-01T16:14:46Z</dcterms:created>
  <dcterms:modified xsi:type="dcterms:W3CDTF">2026-03-12T01:59:08Z</dcterms:modified>
</cp:coreProperties>
</file>